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073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O17" i="1" l="1"/>
  <c r="V17" i="1"/>
  <c r="AC17" i="1"/>
  <c r="AQ17" i="1"/>
  <c r="AY17" i="1"/>
  <c r="BD18" i="1"/>
  <c r="BF18" i="1" s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8" i="1" s="1"/>
  <c r="P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X17" i="1" l="1"/>
  <c r="AR17" i="1"/>
  <c r="AK18" i="1"/>
  <c r="P18" i="1"/>
  <c r="AR18" i="1"/>
  <c r="AY18" i="1"/>
  <c r="W18" i="1"/>
  <c r="I18" i="1"/>
  <c r="AD18" i="1"/>
  <c r="BF17" i="1"/>
  <c r="BE17" i="1"/>
  <c r="I17" i="1"/>
  <c r="W17" i="1"/>
  <c r="BE18" i="1"/>
  <c r="AX18" i="1"/>
  <c r="AQ18" i="1"/>
  <c r="AJ17" i="1"/>
  <c r="AJ18" i="1"/>
  <c r="AC18" i="1"/>
  <c r="V18" i="1"/>
  <c r="H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<sst xmlns="http://schemas.openxmlformats.org/spreadsheetml/2006/main" count="50" uniqueCount="36">
  <si>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</si>
  <si>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</si>
  <si>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</si>
  <si>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</si>
  <si>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</si>
  <si>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</si>
  <si>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</si>
  <si>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</si>
  <si>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</si>
  <si>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</si>
  <si>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</si>
  <si>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</si>
  <si>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</si>
  <si>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</si>
  <si>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</si>
  <si>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</si>
  <si>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</si>
  <si>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</si>
  <si>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</si>
  <si>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</si>
  <si>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</si>
  <si>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</si>
  <si>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</si>
  <si>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</si>
  <si>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</si>
  <si>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</si>
  <si>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</si>
  <si>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</si>
  <si>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</si>
  <si>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Yhteisöjen ennakkoveron bruttokertymä</t>
  </si>
  <si>
    <t>osuus(%) = toimialan osuus kaikista maksetuista yhteisöjen ennakkoveroista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</si>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</sst>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23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5" sqref="B25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4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4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5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4" customFormat="1" ht="15.75" x14ac:dyDescent="0.25">
      <c r="A4" s="52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9" t="s">
        <v>29</v>
      </c>
      <c r="B5" s="6" t="s">
        <v>12</v>
      </c>
      <c r="C5" s="7">
        <v>83.749577000000002</v>
      </c>
      <c r="D5" s="8">
        <v>89.327758000000003</v>
      </c>
      <c r="E5" s="8">
        <v>96.824033999999997</v>
      </c>
      <c r="F5" s="8">
        <v>89.814470999999998</v>
      </c>
      <c r="G5" s="8">
        <v>71.902178000000006</v>
      </c>
      <c r="H5" s="9">
        <f>IF(OR(F5="",G5=""),"",(G5-F5)/F5*100)</f>
        <v>-19.943660303916939</v>
      </c>
      <c r="I5" s="10">
        <f>IF(OR($BD5="",G5=""),"",G5/$BD5*100)</f>
        <v>24.419113977720379</v>
      </c>
      <c r="J5" s="7">
        <v>20.117726000000001</v>
      </c>
      <c r="K5" s="8">
        <v>19.295079999999999</v>
      </c>
      <c r="L5" s="8">
        <v>19.704625</v>
      </c>
      <c r="M5" s="8">
        <v>20.700382000000001</v>
      </c>
      <c r="N5" s="8">
        <v>16.823036999999999</v>
      </c>
      <c r="O5" s="9">
        <f>IF(OR(M5="",N5=""),"",(N5-M5)/M5*100)</f>
        <v>-18.730789605718396</v>
      </c>
      <c r="P5" s="10">
        <f>IF(OR($BD5="",N5=""),"",N5/$BD5*100)</f>
        <v>5.7133687654692054</v>
      </c>
      <c r="Q5" s="7">
        <v>56.934297000000001</v>
      </c>
      <c r="R5" s="8">
        <v>69.873490000000004</v>
      </c>
      <c r="S5" s="8">
        <v>62.273665999999999</v>
      </c>
      <c r="T5" s="8">
        <v>59.778996999999997</v>
      </c>
      <c r="U5" s="8">
        <v>47.756535</v>
      </c>
      <c r="V5" s="9">
        <f>IF(OR(T5="",U5=""),"",(U5-T5)/T5*100)</f>
        <v>-20.111515086143044</v>
      </c>
      <c r="W5" s="10">
        <f>IF(OR($BD5="",U5=""),"",U5/$BD5*100)</f>
        <v>16.218872693202595</v>
      </c>
      <c r="X5" s="7">
        <v>56.034472000000001</v>
      </c>
      <c r="Y5" s="8">
        <v>68.933233999999999</v>
      </c>
      <c r="Z5" s="8">
        <v>55.955970999999998</v>
      </c>
      <c r="AA5" s="8">
        <v>65.036254999999997</v>
      </c>
      <c r="AB5" s="8">
        <v>51.896057999999996</v>
      </c>
      <c r="AC5" s="9">
        <f>IF(OR(AA5="",AB5=""),"",(AB5-AA5)/AA5*100)</f>
        <v>-20.204418289460239</v>
      </c>
      <c r="AD5" s="10">
        <f>IF(OR($BD5="",AB5=""),"",AB5/$BD5*100)</f>
        <v>17.624720009126666</v>
      </c>
      <c r="AE5" s="7">
        <v>0.278331</v>
      </c>
      <c r="AF5" s="8">
        <v>0.15265200000000001</v>
      </c>
      <c r="AG5" s="8">
        <v>0.200207</v>
      </c>
      <c r="AH5" s="8">
        <v>0.48416399999999998</v>
      </c>
      <c r="AI5" s="8">
        <v>1.065283</v>
      </c>
      <c r="AJ5" s="9">
        <f>IF(OR(AH5="",AI5=""),"",(AI5-AH5)/AH5*100)</f>
        <v>120.02523938169712</v>
      </c>
      <c r="AK5" s="10">
        <f>IF(OR($BD5="",AI5=""),"",AI5/$BD5*100)</f>
        <v>0.36178691270698216</v>
      </c>
      <c r="AL5" s="7">
        <v>7.0283569999999997</v>
      </c>
      <c r="AM5" s="8">
        <v>7.6486890000000001</v>
      </c>
      <c r="AN5" s="8">
        <v>6.943416</v>
      </c>
      <c r="AO5" s="8">
        <v>7.3512469999999999</v>
      </c>
      <c r="AP5" s="8">
        <v>6.8041910000000003</v>
      </c>
      <c r="AQ5" s="9">
        <f>IF(OR(AO5="",AP5=""),"",(AP5-AO5)/AO5*100)</f>
        <v>-7.4416762217348911</v>
      </c>
      <c r="AR5" s="10">
        <f>IF(OR($BD5="",AP5=""),"",AP5/$BD5*100)</f>
        <v>2.3108106065323804</v>
      </c>
      <c r="AS5" s="7">
        <v>99.70473065000003</v>
      </c>
      <c r="AT5" s="8">
        <v>119.79373846000006</v>
      </c>
      <c r="AU5" s="8">
        <v>106.68347126000005</v>
      </c>
      <c r="AV5" s="8">
        <v>114.40087792000006</v>
      </c>
      <c r="AW5" s="8">
        <v>98.203114790000015</v>
      </c>
      <c r="AX5" s="9">
        <f>IF(OR(AV5="",AW5=""),"",(AW5-AV5)/AV5*100)</f>
        <v>-14.158775198672036</v>
      </c>
      <c r="AY5" s="10">
        <f>IF(OR($BD5="",AW5=""),"",AW5/$BD5*100)</f>
        <v>33.351327035241795</v>
      </c>
      <c r="AZ5" s="7">
        <v>323.84749065000005</v>
      </c>
      <c r="BA5" s="8">
        <v>375.02464146000005</v>
      </c>
      <c r="BB5" s="8">
        <v>348.58539026</v>
      </c>
      <c r="BC5" s="8">
        <v>357.56639392000005</v>
      </c>
      <c r="BD5" s="8">
        <v>294.45039679000001</v>
      </c>
      <c r="BE5" s="9">
        <f>IF(OR(BC5="",BD5=""),"",(BD5-BC5)/BC5*100)</f>
        <v>-17.651546175259767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11" t="s">
        <v>13</v>
      </c>
      <c r="C6" s="12">
        <v>85.102743000000004</v>
      </c>
      <c r="D6" s="13">
        <v>83.246930000000006</v>
      </c>
      <c r="E6" s="13">
        <v>95.704435000000004</v>
      </c>
      <c r="F6" s="13">
        <v>70.499686999999994</v>
      </c>
      <c r="G6" s="13">
        <v>74.150533999999993</v>
      </c>
      <c r="H6" s="14">
        <f>IF(OR(F6="",G6=""),"",(G6-F6)/F6*100)</f>
        <v>5.1785293741800569</v>
      </c>
      <c r="I6" s="15">
        <f t="shared" ref="I6:I18" si="0">IF(OR($BD6="",G6=""),"",G6/$BD6*100)</f>
        <v>24.833314437801015</v>
      </c>
      <c r="J6" s="12">
        <v>20.635234000000001</v>
      </c>
      <c r="K6" s="13">
        <v>18.518416999999999</v>
      </c>
      <c r="L6" s="13">
        <v>19.967126</v>
      </c>
      <c r="M6" s="13">
        <v>16.013542999999999</v>
      </c>
      <c r="N6" s="13">
        <v>16.879919000000001</v>
      </c>
      <c r="O6" s="14">
        <f>IF(OR(M6="",N6=""),"",(N6-M6)/M6*100)</f>
        <v>5.4102705441263224</v>
      </c>
      <c r="P6" s="15">
        <f t="shared" ref="P6:P18" si="1">IF(OR($BD6="",N6=""),"",N6/$BD6*100)</f>
        <v>5.6531533031388781</v>
      </c>
      <c r="Q6" s="12">
        <v>57.751078</v>
      </c>
      <c r="R6" s="13">
        <v>64.790503999999999</v>
      </c>
      <c r="S6" s="13">
        <v>62.375804000000002</v>
      </c>
      <c r="T6" s="13">
        <v>46.178241</v>
      </c>
      <c r="U6" s="13">
        <v>46.745570999999998</v>
      </c>
      <c r="V6" s="14">
        <f>IF(OR(T6="",U6=""),"",(U6-T6)/T6*100)</f>
        <v>1.2285656354905297</v>
      </c>
      <c r="W6" s="15">
        <f t="shared" ref="W6:W18" si="2">IF(OR($BD6="",U6=""),"",U6/$BD6*100)</f>
        <v>15.655281231252527</v>
      </c>
      <c r="X6" s="12">
        <v>55.403919000000002</v>
      </c>
      <c r="Y6" s="13">
        <v>64.292805000000001</v>
      </c>
      <c r="Z6" s="13">
        <v>55.636065000000002</v>
      </c>
      <c r="AA6" s="13">
        <v>49.925915000000003</v>
      </c>
      <c r="AB6" s="13">
        <v>55.452748999999997</v>
      </c>
      <c r="AC6" s="14">
        <f>IF(OR(AA6="",AB6=""),"",(AB6-AA6)/AA6*100)</f>
        <v>11.07007052349465</v>
      </c>
      <c r="AD6" s="15">
        <f t="shared" ref="AD6:AD18" si="3">IF(OR($BD6="",AB6=""),"",AB6/$BD6*100)</f>
        <v>18.571350441757517</v>
      </c>
      <c r="AE6" s="12">
        <v>0.27050000000000002</v>
      </c>
      <c r="AF6" s="13">
        <v>0.17099400000000001</v>
      </c>
      <c r="AG6" s="13">
        <v>0.17438400000000001</v>
      </c>
      <c r="AH6" s="13">
        <v>0.39723000000000003</v>
      </c>
      <c r="AI6" s="13">
        <v>1.0569059999999999</v>
      </c>
      <c r="AJ6" s="14">
        <f>IF(OR(AH6="",AI6=""),"",(AI6-AH6)/AH6*100)</f>
        <v>166.06902801903175</v>
      </c>
      <c r="AK6" s="15">
        <f t="shared" ref="AK6:AK18" si="4">IF(OR($BD6="",AI6=""),"",AI6/$BD6*100)</f>
        <v>0.3539621040247467</v>
      </c>
      <c r="AL6" s="12">
        <v>7.0692589999999997</v>
      </c>
      <c r="AM6" s="13">
        <v>7.9643249999999997</v>
      </c>
      <c r="AN6" s="13">
        <v>7.1408709999999997</v>
      </c>
      <c r="AO6" s="13">
        <v>6.2942099999999996</v>
      </c>
      <c r="AP6" s="13">
        <v>7.0731169999999999</v>
      </c>
      <c r="AQ6" s="14">
        <f>IF(OR(AO6="",AP6=""),"",(AP6-AO6)/AO6*100)</f>
        <v>12.374976367169197</v>
      </c>
      <c r="AR6" s="15">
        <f t="shared" ref="AR6:AR18" si="5">IF(OR($BD6="",AP6=""),"",AP6/$BD6*100)</f>
        <v>2.3688155572332872</v>
      </c>
      <c r="AS6" s="12">
        <v>102.05051717000003</v>
      </c>
      <c r="AT6" s="13">
        <v>103.37905880000007</v>
      </c>
      <c r="AU6" s="13">
        <v>109.10482534999993</v>
      </c>
      <c r="AV6" s="13">
        <v>92.636447000000004</v>
      </c>
      <c r="AW6" s="13">
        <v>97.234185559999986</v>
      </c>
      <c r="AX6" s="14">
        <f>IF(OR(AV6="",AW6=""),"",(AW6-AV6)/AV6*100)</f>
        <v>4.9632069330119943</v>
      </c>
      <c r="AY6" s="15">
        <f t="shared" ref="AY6:AY18" si="6">IF(OR($BD6="",AW6=""),"",AW6/$BD6*100)</f>
        <v>32.564122924792031</v>
      </c>
      <c r="AZ6" s="12">
        <v>328.28325017000003</v>
      </c>
      <c r="BA6" s="13">
        <v>342.36303380000004</v>
      </c>
      <c r="BB6" s="13">
        <v>350.10351034999997</v>
      </c>
      <c r="BC6" s="13">
        <v>281.94527299999999</v>
      </c>
      <c r="BD6" s="13">
        <v>298.59298156</v>
      </c>
      <c r="BE6" s="14">
        <f>IF(OR(BC6="",BD6=""),"",(BD6-BC6)/BC6*100)</f>
        <v>5.904588639796069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6" t="s">
        <v>14</v>
      </c>
      <c r="C7" s="17">
        <v>74.591306000000003</v>
      </c>
      <c r="D7" s="18">
        <v>83.915916999999993</v>
      </c>
      <c r="E7" s="18">
        <v>93.117399000000006</v>
      </c>
      <c r="F7" s="18">
        <v>69.124026000000001</v>
      </c>
      <c r="G7" s="18">
        <v>72.442490000000006</v>
      </c>
      <c r="H7" s="19">
        <f>IF(OR(F7="",G7=""),"",(G7-F7)/F7*100)</f>
        <v>4.800738892147292</v>
      </c>
      <c r="I7" s="20">
        <f t="shared" si="0"/>
        <v>24.139172930271805</v>
      </c>
      <c r="J7" s="17">
        <v>21.264894999999999</v>
      </c>
      <c r="K7" s="18">
        <v>17.965919</v>
      </c>
      <c r="L7" s="18">
        <v>20.019223</v>
      </c>
      <c r="M7" s="18">
        <v>15.993869999999999</v>
      </c>
      <c r="N7" s="18">
        <v>16.929880000000001</v>
      </c>
      <c r="O7" s="19">
        <f>IF(OR(M7="",N7=""),"",(N7-M7)/M7*100)</f>
        <v>5.8523046642244898</v>
      </c>
      <c r="P7" s="20">
        <f t="shared" si="1"/>
        <v>5.6413480680847661</v>
      </c>
      <c r="Q7" s="17">
        <v>59.456969999999998</v>
      </c>
      <c r="R7" s="18">
        <v>65.317639</v>
      </c>
      <c r="S7" s="18">
        <v>63.012095000000002</v>
      </c>
      <c r="T7" s="18">
        <v>45.634815000000003</v>
      </c>
      <c r="U7" s="18">
        <v>47.358632</v>
      </c>
      <c r="V7" s="19">
        <f>IF(OR(T7="",U7=""),"",(U7-T7)/T7*100)</f>
        <v>3.7774164308543745</v>
      </c>
      <c r="W7" s="20">
        <f t="shared" si="2"/>
        <v>15.780769098206093</v>
      </c>
      <c r="X7" s="17">
        <v>54.319794000000002</v>
      </c>
      <c r="Y7" s="18">
        <v>58.453259000000003</v>
      </c>
      <c r="Z7" s="18">
        <v>55.737251999999998</v>
      </c>
      <c r="AA7" s="18">
        <v>47.924460000000003</v>
      </c>
      <c r="AB7" s="18">
        <v>56.180990000000001</v>
      </c>
      <c r="AC7" s="19">
        <f>IF(OR(AA7="",AB7=""),"",(AB7-AA7)/AA7*100)</f>
        <v>17.228217073285744</v>
      </c>
      <c r="AD7" s="20">
        <f t="shared" si="3"/>
        <v>18.720541397788381</v>
      </c>
      <c r="AE7" s="17">
        <v>0.27177899999999999</v>
      </c>
      <c r="AF7" s="18">
        <v>0.149586</v>
      </c>
      <c r="AG7" s="18">
        <v>0.27785199999999999</v>
      </c>
      <c r="AH7" s="18">
        <v>0.40165699999999999</v>
      </c>
      <c r="AI7" s="18">
        <v>1.0633280000000001</v>
      </c>
      <c r="AJ7" s="19">
        <f>IF(OR(AH7="",AI7=""),"",(AI7-AH7)/AH7*100)</f>
        <v>164.73533387940461</v>
      </c>
      <c r="AK7" s="20">
        <f t="shared" si="4"/>
        <v>0.35432048889539902</v>
      </c>
      <c r="AL7" s="17">
        <v>7.1517309999999998</v>
      </c>
      <c r="AM7" s="18">
        <v>7.3393009999999999</v>
      </c>
      <c r="AN7" s="18">
        <v>7.5700430000000001</v>
      </c>
      <c r="AO7" s="18">
        <v>5.8888220000000002</v>
      </c>
      <c r="AP7" s="18">
        <v>7.2241369999999998</v>
      </c>
      <c r="AQ7" s="19">
        <f>IF(OR(AO7="",AP7=""),"",(AP7-AO7)/AO7*100)</f>
        <v>22.675417935879189</v>
      </c>
      <c r="AR7" s="20">
        <f t="shared" si="5"/>
        <v>2.4072156039221584</v>
      </c>
      <c r="AS7" s="17">
        <v>104.73048803</v>
      </c>
      <c r="AT7" s="18">
        <v>99.705997620000048</v>
      </c>
      <c r="AU7" s="18">
        <v>109.98975729000003</v>
      </c>
      <c r="AV7" s="18">
        <v>90.936594119999981</v>
      </c>
      <c r="AW7" s="18">
        <v>98.903989830000043</v>
      </c>
      <c r="AX7" s="19">
        <f>IF(OR(AV7="",AW7=""),"",(AW7-AV7)/AV7*100)</f>
        <v>8.7614846224461438</v>
      </c>
      <c r="AY7" s="20">
        <f t="shared" si="6"/>
        <v>32.956632412831397</v>
      </c>
      <c r="AZ7" s="17">
        <v>321.78696302999998</v>
      </c>
      <c r="BA7" s="18">
        <v>332.84761861999999</v>
      </c>
      <c r="BB7" s="18">
        <v>349.72362129000004</v>
      </c>
      <c r="BC7" s="18">
        <v>275.90424411999999</v>
      </c>
      <c r="BD7" s="18">
        <v>300.10344683000005</v>
      </c>
      <c r="BE7" s="19">
        <f>IF(OR(BC7="",BD7=""),"",(BD7-BC7)/BC7*100)</f>
        <v>8.7708700484777697</v>
      </c>
      <c r="BF7" s="20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11" t="s">
        <v>15</v>
      </c>
      <c r="C8" s="12">
        <v>74.301558999999997</v>
      </c>
      <c r="D8" s="13">
        <v>86.189575000000005</v>
      </c>
      <c r="E8" s="13">
        <v>90.381479999999996</v>
      </c>
      <c r="F8" s="13">
        <v>69.043037999999996</v>
      </c>
      <c r="G8" s="13">
        <v>71.662999999999997</v>
      </c>
      <c r="H8" s="14">
        <f t="shared" ref="H8:H18" si="8">IF(OR(F8="",G8=""),"",(G8-F8)/F8*100)</f>
        <v>3.7946794867282656</v>
      </c>
      <c r="I8" s="15">
        <f t="shared" si="0"/>
        <v>24.377083072058578</v>
      </c>
      <c r="J8" s="12">
        <v>19.02486</v>
      </c>
      <c r="K8" s="13">
        <v>18.081301</v>
      </c>
      <c r="L8" s="13">
        <v>19.621563999999999</v>
      </c>
      <c r="M8" s="13">
        <v>16.150473000000002</v>
      </c>
      <c r="N8" s="13">
        <v>16.958164</v>
      </c>
      <c r="O8" s="14">
        <f t="shared" ref="O8:O18" si="9">IF(OR(M8="",N8=""),"",(N8-M8)/M8*100)</f>
        <v>5.0010361925622755</v>
      </c>
      <c r="P8" s="15">
        <f t="shared" si="1"/>
        <v>5.7685356819780527</v>
      </c>
      <c r="Q8" s="12">
        <v>55.729399000000001</v>
      </c>
      <c r="R8" s="13">
        <v>63.258082000000002</v>
      </c>
      <c r="S8" s="13">
        <v>63.063645000000001</v>
      </c>
      <c r="T8" s="13">
        <v>47.001080000000002</v>
      </c>
      <c r="U8" s="13">
        <v>47.095723999999997</v>
      </c>
      <c r="V8" s="14">
        <f t="shared" ref="V8:V18" si="10">IF(OR(T8="",U8=""),"",(U8-T8)/T8*100)</f>
        <v>0.20136558564185181</v>
      </c>
      <c r="W8" s="15">
        <f t="shared" si="2"/>
        <v>16.020210935723355</v>
      </c>
      <c r="X8" s="12">
        <v>53.336618999999999</v>
      </c>
      <c r="Y8" s="13">
        <v>66.259812999999994</v>
      </c>
      <c r="Z8" s="13">
        <v>55.263660000000002</v>
      </c>
      <c r="AA8" s="13">
        <v>47.775789000000003</v>
      </c>
      <c r="AB8" s="13">
        <v>51.799833999999997</v>
      </c>
      <c r="AC8" s="14">
        <f t="shared" ref="AC8:AC18" si="11">IF(OR(AA8="",AB8=""),"",(AB8-AA8)/AA8*100)</f>
        <v>8.4227703701554653</v>
      </c>
      <c r="AD8" s="15">
        <f t="shared" si="3"/>
        <v>17.620373924296281</v>
      </c>
      <c r="AE8" s="12">
        <v>0.26960499999999998</v>
      </c>
      <c r="AF8" s="13">
        <v>0.14293899999999998</v>
      </c>
      <c r="AG8" s="13">
        <v>0.209148</v>
      </c>
      <c r="AH8" s="13">
        <v>0.40108899999999997</v>
      </c>
      <c r="AI8" s="13">
        <v>1.055542</v>
      </c>
      <c r="AJ8" s="14">
        <f t="shared" ref="AJ8:AJ18" si="12">IF(OR(AH8="",AI8=""),"",(AI8-AH8)/AH8*100)</f>
        <v>163.16902233668839</v>
      </c>
      <c r="AK8" s="15">
        <f t="shared" si="4"/>
        <v>0.35905606826461156</v>
      </c>
      <c r="AL8" s="12">
        <v>7.0225410000000004</v>
      </c>
      <c r="AM8" s="13">
        <v>7.0833320000000004</v>
      </c>
      <c r="AN8" s="13">
        <v>7.1850259999999997</v>
      </c>
      <c r="AO8" s="13">
        <v>6.1658229999999996</v>
      </c>
      <c r="AP8" s="13">
        <v>6.9258879999999996</v>
      </c>
      <c r="AQ8" s="14">
        <f t="shared" ref="AQ8:AQ18" si="13">IF(OR(AO8="",AP8=""),"",(AP8-AO8)/AO8*100)</f>
        <v>12.327064854115989</v>
      </c>
      <c r="AR8" s="15">
        <f t="shared" si="5"/>
        <v>2.3559291004252354</v>
      </c>
      <c r="AS8" s="12">
        <v>98.626319000000024</v>
      </c>
      <c r="AT8" s="13">
        <v>99.916255969999938</v>
      </c>
      <c r="AU8" s="13">
        <v>106.99705433000001</v>
      </c>
      <c r="AV8" s="13">
        <v>92.389478249999996</v>
      </c>
      <c r="AW8" s="13">
        <v>98.478776199999984</v>
      </c>
      <c r="AX8" s="14">
        <f t="shared" ref="AX8:AX18" si="14">IF(OR(AV8="",AW8=""),"",(AW8-AV8)/AV8*100)</f>
        <v>6.5908998138540609</v>
      </c>
      <c r="AY8" s="15">
        <f t="shared" si="6"/>
        <v>33.498811217253881</v>
      </c>
      <c r="AZ8" s="12">
        <v>308.310902</v>
      </c>
      <c r="BA8" s="13">
        <v>340.93129796999995</v>
      </c>
      <c r="BB8" s="13">
        <v>342.72157733000006</v>
      </c>
      <c r="BC8" s="13">
        <v>278.92677025</v>
      </c>
      <c r="BD8" s="13">
        <v>293.97692819999997</v>
      </c>
      <c r="BE8" s="14">
        <f t="shared" ref="BE8:BE18" si="15">IF(OR(BC8="",BD8=""),"",(BD8-BC8)/BC8*100)</f>
        <v>5.3957380772417887</v>
      </c>
      <c r="BF8" s="15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6" t="s">
        <v>16</v>
      </c>
      <c r="C9" s="17">
        <v>75.293593000000001</v>
      </c>
      <c r="D9" s="18">
        <v>81.524934999999999</v>
      </c>
      <c r="E9" s="18">
        <v>89.414389</v>
      </c>
      <c r="F9" s="18">
        <v>68.499588000000003</v>
      </c>
      <c r="G9" s="18">
        <v>71.489358999999993</v>
      </c>
      <c r="H9" s="19">
        <f t="shared" si="8"/>
        <v>4.3646554487305682</v>
      </c>
      <c r="I9" s="20">
        <f t="shared" si="0"/>
        <v>24.111730058100822</v>
      </c>
      <c r="J9" s="17">
        <v>19.101533</v>
      </c>
      <c r="K9" s="18">
        <v>17.818944999999999</v>
      </c>
      <c r="L9" s="18">
        <v>18.366561000000001</v>
      </c>
      <c r="M9" s="18">
        <v>15.901899999999999</v>
      </c>
      <c r="N9" s="18">
        <v>16.022994000000001</v>
      </c>
      <c r="O9" s="19">
        <f t="shared" si="9"/>
        <v>0.76150648664625709</v>
      </c>
      <c r="P9" s="20">
        <f t="shared" si="1"/>
        <v>5.404190378187181</v>
      </c>
      <c r="Q9" s="17">
        <v>58.413865999999999</v>
      </c>
      <c r="R9" s="18">
        <v>63.367950999999998</v>
      </c>
      <c r="S9" s="18">
        <v>60.557909000000002</v>
      </c>
      <c r="T9" s="18">
        <v>46.083376000000001</v>
      </c>
      <c r="U9" s="18">
        <v>46.802450999999998</v>
      </c>
      <c r="V9" s="19">
        <f t="shared" si="10"/>
        <v>1.5603783021452173</v>
      </c>
      <c r="W9" s="20">
        <f t="shared" si="2"/>
        <v>15.78539911890231</v>
      </c>
      <c r="X9" s="17">
        <v>53.362037000000001</v>
      </c>
      <c r="Y9" s="18">
        <v>53.861041</v>
      </c>
      <c r="Z9" s="18">
        <v>54.396065</v>
      </c>
      <c r="AA9" s="18">
        <v>46.996651999999997</v>
      </c>
      <c r="AB9" s="18">
        <v>52.529400000000003</v>
      </c>
      <c r="AC9" s="19">
        <f t="shared" si="11"/>
        <v>11.772642868262203</v>
      </c>
      <c r="AD9" s="20">
        <f t="shared" si="3"/>
        <v>17.71696838006341</v>
      </c>
      <c r="AE9" s="17">
        <v>0.264127</v>
      </c>
      <c r="AF9" s="18">
        <v>0.143315</v>
      </c>
      <c r="AG9" s="18">
        <v>0.14269999999999999</v>
      </c>
      <c r="AH9" s="18">
        <v>0.35862899999999998</v>
      </c>
      <c r="AI9" s="18">
        <v>1.0484150000000001</v>
      </c>
      <c r="AJ9" s="19">
        <f t="shared" si="12"/>
        <v>192.3397159738895</v>
      </c>
      <c r="AK9" s="20">
        <f t="shared" si="4"/>
        <v>0.3536064642692317</v>
      </c>
      <c r="AL9" s="17">
        <v>7.608339</v>
      </c>
      <c r="AM9" s="18">
        <v>6.7433430000000003</v>
      </c>
      <c r="AN9" s="18">
        <v>7.1687050000000001</v>
      </c>
      <c r="AO9" s="18">
        <v>5.9276200000000001</v>
      </c>
      <c r="AP9" s="18">
        <v>6.745654</v>
      </c>
      <c r="AQ9" s="19">
        <f t="shared" si="13"/>
        <v>13.800378566777221</v>
      </c>
      <c r="AR9" s="20">
        <f t="shared" si="5"/>
        <v>2.2751552201404972</v>
      </c>
      <c r="AS9" s="17">
        <v>100.17829073000003</v>
      </c>
      <c r="AT9" s="18">
        <v>100.68617301000003</v>
      </c>
      <c r="AU9" s="18">
        <v>107.19073878000003</v>
      </c>
      <c r="AV9" s="18">
        <v>89.504265100000069</v>
      </c>
      <c r="AW9" s="18">
        <v>101.85376149000005</v>
      </c>
      <c r="AX9" s="19">
        <f t="shared" si="14"/>
        <v>13.797662464690719</v>
      </c>
      <c r="AY9" s="20">
        <f t="shared" si="6"/>
        <v>34.352950380336559</v>
      </c>
      <c r="AZ9" s="17">
        <v>314.22178572999997</v>
      </c>
      <c r="BA9" s="18">
        <v>324.14570300999998</v>
      </c>
      <c r="BB9" s="18">
        <v>337.23706778000002</v>
      </c>
      <c r="BC9" s="18">
        <v>273.27203010000005</v>
      </c>
      <c r="BD9" s="18">
        <v>296.49203449000004</v>
      </c>
      <c r="BE9" s="19">
        <f t="shared" si="15"/>
        <v>8.4970292720784304</v>
      </c>
      <c r="BF9" s="20">
        <f t="shared" si="7"/>
        <v>100</v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11" t="s">
        <v>17</v>
      </c>
      <c r="C10" s="12">
        <v>83.068657999999999</v>
      </c>
      <c r="D10" s="13">
        <v>77.628326999999999</v>
      </c>
      <c r="E10" s="13">
        <v>87.907330000000002</v>
      </c>
      <c r="F10" s="13">
        <v>68.071710999999993</v>
      </c>
      <c r="G10" s="13">
        <v>71.321989000000002</v>
      </c>
      <c r="H10" s="14">
        <f t="shared" si="8"/>
        <v>4.7747852261272072</v>
      </c>
      <c r="I10" s="15">
        <f t="shared" si="0"/>
        <v>24.751233188305804</v>
      </c>
      <c r="J10" s="12">
        <v>18.654617999999999</v>
      </c>
      <c r="K10" s="13">
        <v>17.547839</v>
      </c>
      <c r="L10" s="13">
        <v>18.764901999999999</v>
      </c>
      <c r="M10" s="13">
        <v>16.280873</v>
      </c>
      <c r="N10" s="13">
        <v>17.072354000000001</v>
      </c>
      <c r="O10" s="14">
        <f t="shared" si="9"/>
        <v>4.8614162152115616</v>
      </c>
      <c r="P10" s="15">
        <f t="shared" si="1"/>
        <v>5.9247059827132045</v>
      </c>
      <c r="Q10" s="12">
        <v>57.868535000000001</v>
      </c>
      <c r="R10" s="13">
        <v>62.288781999999998</v>
      </c>
      <c r="S10" s="13">
        <v>59.609799000000002</v>
      </c>
      <c r="T10" s="13">
        <v>46.960420999999997</v>
      </c>
      <c r="U10" s="13">
        <v>47.496194000000003</v>
      </c>
      <c r="V10" s="14">
        <f t="shared" si="10"/>
        <v>1.1409033151555563</v>
      </c>
      <c r="W10" s="15">
        <f t="shared" si="2"/>
        <v>16.482846170358638</v>
      </c>
      <c r="X10" s="12">
        <v>69.115994999999998</v>
      </c>
      <c r="Y10" s="13">
        <v>53.239652</v>
      </c>
      <c r="Z10" s="13">
        <v>55.188090000000003</v>
      </c>
      <c r="AA10" s="13">
        <v>49.202111000000002</v>
      </c>
      <c r="AB10" s="13">
        <v>53.921599000000001</v>
      </c>
      <c r="AC10" s="14">
        <f t="shared" si="11"/>
        <v>9.5920437234898284</v>
      </c>
      <c r="AD10" s="15">
        <f t="shared" si="3"/>
        <v>18.712687201352686</v>
      </c>
      <c r="AE10" s="12">
        <v>0.25045600000000001</v>
      </c>
      <c r="AF10" s="13">
        <v>0.14277999999999999</v>
      </c>
      <c r="AG10" s="13">
        <v>0.13938500000000001</v>
      </c>
      <c r="AH10" s="13">
        <v>0.42599599999999999</v>
      </c>
      <c r="AI10" s="13">
        <v>1.0577559999999999</v>
      </c>
      <c r="AJ10" s="14">
        <f t="shared" si="12"/>
        <v>148.30186198931443</v>
      </c>
      <c r="AK10" s="15">
        <f t="shared" si="4"/>
        <v>0.36707845335510192</v>
      </c>
      <c r="AL10" s="12">
        <v>7.053623</v>
      </c>
      <c r="AM10" s="13">
        <v>6.8065439999999997</v>
      </c>
      <c r="AN10" s="13">
        <v>6.9797580000000004</v>
      </c>
      <c r="AO10" s="13">
        <v>6.1120739999999998</v>
      </c>
      <c r="AP10" s="13">
        <v>6.934882</v>
      </c>
      <c r="AQ10" s="14">
        <f t="shared" si="13"/>
        <v>13.462009785876287</v>
      </c>
      <c r="AR10" s="15">
        <f t="shared" si="5"/>
        <v>2.4066474298043556</v>
      </c>
      <c r="AS10" s="12">
        <v>98.036538560000054</v>
      </c>
      <c r="AT10" s="13">
        <v>98.479856029999965</v>
      </c>
      <c r="AU10" s="13">
        <v>112.89293447</v>
      </c>
      <c r="AV10" s="13">
        <v>90.806718279999984</v>
      </c>
      <c r="AW10" s="13">
        <v>90.350520959999983</v>
      </c>
      <c r="AX10" s="14">
        <f t="shared" si="14"/>
        <v>-0.50238278471129139</v>
      </c>
      <c r="AY10" s="15">
        <f t="shared" si="6"/>
        <v>31.354801574110208</v>
      </c>
      <c r="AZ10" s="12">
        <v>334.04842356000006</v>
      </c>
      <c r="BA10" s="13">
        <v>316.13378002999997</v>
      </c>
      <c r="BB10" s="13">
        <v>341.48219847000001</v>
      </c>
      <c r="BC10" s="13">
        <v>277.85990427999997</v>
      </c>
      <c r="BD10" s="13">
        <v>288.15529495999999</v>
      </c>
      <c r="BE10" s="14">
        <f t="shared" si="15"/>
        <v>3.7052451690278208</v>
      </c>
      <c r="BF10" s="15">
        <f t="shared" si="7"/>
        <v>100</v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6" t="s">
        <v>18</v>
      </c>
      <c r="C11" s="17">
        <v>125.259225</v>
      </c>
      <c r="D11" s="18">
        <v>83.995008999999996</v>
      </c>
      <c r="E11" s="18">
        <v>87.610350999999994</v>
      </c>
      <c r="F11" s="18">
        <v>69.663910000000001</v>
      </c>
      <c r="G11" s="18">
        <v>81.982363000000007</v>
      </c>
      <c r="H11" s="19">
        <f t="shared" si="8"/>
        <v>17.682689645183576</v>
      </c>
      <c r="I11" s="20">
        <f t="shared" si="0"/>
        <v>24.726662192015592</v>
      </c>
      <c r="J11" s="17">
        <v>18.154440999999998</v>
      </c>
      <c r="K11" s="18">
        <v>17.368901000000001</v>
      </c>
      <c r="L11" s="18">
        <v>20.101382999999998</v>
      </c>
      <c r="M11" s="18">
        <v>16.688974999999999</v>
      </c>
      <c r="N11" s="18">
        <v>17.245284000000002</v>
      </c>
      <c r="O11" s="19">
        <f t="shared" si="9"/>
        <v>3.3333922544674097</v>
      </c>
      <c r="P11" s="20">
        <f t="shared" si="1"/>
        <v>5.2013420480862615</v>
      </c>
      <c r="Q11" s="17">
        <v>62.188589</v>
      </c>
      <c r="R11" s="18">
        <v>62.588673</v>
      </c>
      <c r="S11" s="18">
        <v>67.809387000000001</v>
      </c>
      <c r="T11" s="18">
        <v>47.307138000000002</v>
      </c>
      <c r="U11" s="18">
        <v>47.897793999999998</v>
      </c>
      <c r="V11" s="19">
        <f t="shared" si="10"/>
        <v>1.2485557676306598</v>
      </c>
      <c r="W11" s="20">
        <f t="shared" si="2"/>
        <v>14.446431264499548</v>
      </c>
      <c r="X11" s="17">
        <v>79.025056000000006</v>
      </c>
      <c r="Y11" s="18">
        <v>56.039037</v>
      </c>
      <c r="Z11" s="18">
        <v>54.678882999999999</v>
      </c>
      <c r="AA11" s="18">
        <v>55.983942999999996</v>
      </c>
      <c r="AB11" s="18">
        <v>71.977976999999996</v>
      </c>
      <c r="AC11" s="19">
        <f t="shared" si="11"/>
        <v>28.568966641024197</v>
      </c>
      <c r="AD11" s="20">
        <f t="shared" si="3"/>
        <v>21.709244005856082</v>
      </c>
      <c r="AE11" s="17">
        <v>0.21326300000000001</v>
      </c>
      <c r="AF11" s="18">
        <v>0.15121400000000002</v>
      </c>
      <c r="AG11" s="18">
        <v>0.20330899999999999</v>
      </c>
      <c r="AH11" s="18">
        <v>0.39418999999999998</v>
      </c>
      <c r="AI11" s="18">
        <v>1.063399</v>
      </c>
      <c r="AJ11" s="19">
        <f t="shared" si="12"/>
        <v>169.76813211902888</v>
      </c>
      <c r="AK11" s="20">
        <f t="shared" si="4"/>
        <v>0.32073127543697638</v>
      </c>
      <c r="AL11" s="17">
        <v>7.0136380000000003</v>
      </c>
      <c r="AM11" s="18">
        <v>6.6326989999999997</v>
      </c>
      <c r="AN11" s="18">
        <v>6.9840629999999999</v>
      </c>
      <c r="AO11" s="18">
        <v>6.4986220000000001</v>
      </c>
      <c r="AP11" s="18">
        <v>6.8096030000000001</v>
      </c>
      <c r="AQ11" s="19">
        <f t="shared" si="13"/>
        <v>4.7853375684875958</v>
      </c>
      <c r="AR11" s="20">
        <f t="shared" si="5"/>
        <v>2.0538411785317279</v>
      </c>
      <c r="AS11" s="17">
        <v>112.56836471999999</v>
      </c>
      <c r="AT11" s="18">
        <v>102.73009013000002</v>
      </c>
      <c r="AU11" s="18">
        <v>119.21079783000003</v>
      </c>
      <c r="AV11" s="18">
        <v>93.568362789999938</v>
      </c>
      <c r="AW11" s="18">
        <v>104.57808729</v>
      </c>
      <c r="AX11" s="19">
        <f t="shared" si="14"/>
        <v>11.766503304872103</v>
      </c>
      <c r="AY11" s="20">
        <f t="shared" si="6"/>
        <v>31.541748035573807</v>
      </c>
      <c r="AZ11" s="17">
        <v>404.42257672</v>
      </c>
      <c r="BA11" s="18">
        <v>329.50562313</v>
      </c>
      <c r="BB11" s="18">
        <v>356.59817383000001</v>
      </c>
      <c r="BC11" s="18">
        <v>290.10514078999995</v>
      </c>
      <c r="BD11" s="18">
        <v>331.55450729</v>
      </c>
      <c r="BE11" s="19">
        <f t="shared" si="15"/>
        <v>14.287704929022352</v>
      </c>
      <c r="BF11" s="20">
        <f t="shared" si="7"/>
        <v>100</v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11" t="s">
        <v>19</v>
      </c>
      <c r="C12" s="12">
        <v>126.375896</v>
      </c>
      <c r="D12" s="13">
        <v>90.855992999999998</v>
      </c>
      <c r="E12" s="13">
        <v>87.563399000000004</v>
      </c>
      <c r="F12" s="13">
        <v>72.053610000000006</v>
      </c>
      <c r="G12" s="13"/>
      <c r="H12" s="14" t="str">
        <f t="shared" si="8"/>
        <v/>
      </c>
      <c r="I12" s="15" t="str">
        <f t="shared" si="0"/>
        <v/>
      </c>
      <c r="J12" s="12">
        <v>19.218095000000002</v>
      </c>
      <c r="K12" s="13">
        <v>18.198377000000001</v>
      </c>
      <c r="L12" s="13">
        <v>19.873090000000001</v>
      </c>
      <c r="M12" s="13">
        <v>16.857028</v>
      </c>
      <c r="N12" s="13"/>
      <c r="O12" s="14" t="str">
        <f t="shared" si="9"/>
        <v/>
      </c>
      <c r="P12" s="15" t="str">
        <f t="shared" si="1"/>
        <v/>
      </c>
      <c r="Q12" s="12">
        <v>64.425663</v>
      </c>
      <c r="R12" s="13">
        <v>63.364939999999997</v>
      </c>
      <c r="S12" s="13">
        <v>66.715197000000003</v>
      </c>
      <c r="T12" s="13">
        <v>46.660590999999997</v>
      </c>
      <c r="U12" s="13"/>
      <c r="V12" s="14" t="str">
        <f t="shared" si="10"/>
        <v/>
      </c>
      <c r="W12" s="15" t="str">
        <f t="shared" si="2"/>
        <v/>
      </c>
      <c r="X12" s="12">
        <v>80.044206000000003</v>
      </c>
      <c r="Y12" s="13">
        <v>55.665588999999997</v>
      </c>
      <c r="Z12" s="13">
        <v>54.411330999999997</v>
      </c>
      <c r="AA12" s="13">
        <v>57.581370999999997</v>
      </c>
      <c r="AB12" s="13"/>
      <c r="AC12" s="14" t="str">
        <f t="shared" si="11"/>
        <v/>
      </c>
      <c r="AD12" s="15" t="str">
        <f t="shared" si="3"/>
        <v/>
      </c>
      <c r="AE12" s="12">
        <v>0.34199000000000002</v>
      </c>
      <c r="AF12" s="13">
        <v>0.16581000000000001</v>
      </c>
      <c r="AG12" s="13">
        <v>0.90973300000000001</v>
      </c>
      <c r="AH12" s="13">
        <v>0.499917</v>
      </c>
      <c r="AI12" s="13"/>
      <c r="AJ12" s="14" t="str">
        <f t="shared" si="12"/>
        <v/>
      </c>
      <c r="AK12" s="15" t="str">
        <f t="shared" si="4"/>
        <v/>
      </c>
      <c r="AL12" s="12">
        <v>7.3472179999999998</v>
      </c>
      <c r="AM12" s="13">
        <v>6.725886</v>
      </c>
      <c r="AN12" s="13">
        <v>6.9799179999999996</v>
      </c>
      <c r="AO12" s="13">
        <v>6.6696569999999999</v>
      </c>
      <c r="AP12" s="13"/>
      <c r="AQ12" s="14" t="str">
        <f t="shared" si="13"/>
        <v/>
      </c>
      <c r="AR12" s="15" t="str">
        <f t="shared" si="5"/>
        <v/>
      </c>
      <c r="AS12" s="12">
        <v>116.32807241999997</v>
      </c>
      <c r="AT12" s="13">
        <v>103.24367622000001</v>
      </c>
      <c r="AU12" s="13">
        <v>117.22437872</v>
      </c>
      <c r="AV12" s="13">
        <v>103.43099842000002</v>
      </c>
      <c r="AW12" s="13"/>
      <c r="AX12" s="14" t="str">
        <f t="shared" si="14"/>
        <v/>
      </c>
      <c r="AY12" s="15" t="str">
        <f t="shared" si="6"/>
        <v/>
      </c>
      <c r="AZ12" s="12">
        <v>414.08114041999994</v>
      </c>
      <c r="BA12" s="13">
        <v>338.22027122000003</v>
      </c>
      <c r="BB12" s="13">
        <v>353.67704672000002</v>
      </c>
      <c r="BC12" s="13">
        <v>303.75317242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6" t="s">
        <v>20</v>
      </c>
      <c r="C13" s="17">
        <v>135.425307</v>
      </c>
      <c r="D13" s="18">
        <v>91.506759000000002</v>
      </c>
      <c r="E13" s="18">
        <v>94.243065000000001</v>
      </c>
      <c r="F13" s="18">
        <v>84.532780000000002</v>
      </c>
      <c r="G13" s="18"/>
      <c r="H13" s="19" t="str">
        <f t="shared" si="8"/>
        <v/>
      </c>
      <c r="I13" s="20" t="str">
        <f t="shared" si="0"/>
        <v/>
      </c>
      <c r="J13" s="17">
        <v>19.355696999999999</v>
      </c>
      <c r="K13" s="18">
        <v>18.505998000000002</v>
      </c>
      <c r="L13" s="18">
        <v>20.908885000000001</v>
      </c>
      <c r="M13" s="18">
        <v>16.956399999999999</v>
      </c>
      <c r="N13" s="18"/>
      <c r="O13" s="19" t="str">
        <f t="shared" si="9"/>
        <v/>
      </c>
      <c r="P13" s="20" t="str">
        <f t="shared" si="1"/>
        <v/>
      </c>
      <c r="Q13" s="17">
        <v>64.843175000000002</v>
      </c>
      <c r="R13" s="18">
        <v>62.198458000000002</v>
      </c>
      <c r="S13" s="18">
        <v>65.721705</v>
      </c>
      <c r="T13" s="18">
        <v>49.989336999999999</v>
      </c>
      <c r="U13" s="18"/>
      <c r="V13" s="19" t="str">
        <f t="shared" si="10"/>
        <v/>
      </c>
      <c r="W13" s="20" t="str">
        <f t="shared" si="2"/>
        <v/>
      </c>
      <c r="X13" s="17">
        <v>83.941911000000005</v>
      </c>
      <c r="Y13" s="18">
        <v>55.968977000000002</v>
      </c>
      <c r="Z13" s="18">
        <v>72.258927</v>
      </c>
      <c r="AA13" s="18">
        <v>63.943885000000002</v>
      </c>
      <c r="AB13" s="18"/>
      <c r="AC13" s="19" t="str">
        <f t="shared" si="11"/>
        <v/>
      </c>
      <c r="AD13" s="20" t="str">
        <f t="shared" si="3"/>
        <v/>
      </c>
      <c r="AE13" s="17">
        <v>0.31817800000000002</v>
      </c>
      <c r="AF13" s="18">
        <v>0.17515800000000001</v>
      </c>
      <c r="AG13" s="18">
        <v>0.91825999999999997</v>
      </c>
      <c r="AH13" s="18">
        <v>0.47165699999999999</v>
      </c>
      <c r="AI13" s="18"/>
      <c r="AJ13" s="19" t="str">
        <f t="shared" si="12"/>
        <v/>
      </c>
      <c r="AK13" s="20" t="str">
        <f t="shared" si="4"/>
        <v/>
      </c>
      <c r="AL13" s="17">
        <v>7.2816910000000004</v>
      </c>
      <c r="AM13" s="18">
        <v>6.8040050000000001</v>
      </c>
      <c r="AN13" s="18">
        <v>7.3609439999999999</v>
      </c>
      <c r="AO13" s="18">
        <v>6.8428190000000004</v>
      </c>
      <c r="AP13" s="18"/>
      <c r="AQ13" s="19" t="str">
        <f t="shared" si="13"/>
        <v/>
      </c>
      <c r="AR13" s="20" t="str">
        <f t="shared" si="5"/>
        <v/>
      </c>
      <c r="AS13" s="17">
        <v>123.00120851</v>
      </c>
      <c r="AT13" s="18">
        <v>103.40227957999993</v>
      </c>
      <c r="AU13" s="18">
        <v>119.07769352000003</v>
      </c>
      <c r="AV13" s="18">
        <v>109.10756826999994</v>
      </c>
      <c r="AW13" s="18"/>
      <c r="AX13" s="19" t="str">
        <f t="shared" si="14"/>
        <v/>
      </c>
      <c r="AY13" s="20" t="str">
        <f t="shared" si="6"/>
        <v/>
      </c>
      <c r="AZ13" s="17">
        <v>434.16716751000001</v>
      </c>
      <c r="BA13" s="18">
        <v>338.56163457999997</v>
      </c>
      <c r="BB13" s="18">
        <v>380.48947951999997</v>
      </c>
      <c r="BC13" s="18">
        <v>331.84444626999999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11" t="s">
        <v>21</v>
      </c>
      <c r="C14" s="12">
        <v>120.171133</v>
      </c>
      <c r="D14" s="13">
        <v>93.095033000000001</v>
      </c>
      <c r="E14" s="13">
        <v>95.775660999999999</v>
      </c>
      <c r="F14" s="13">
        <v>80.786131999999995</v>
      </c>
      <c r="G14" s="13"/>
      <c r="H14" s="14" t="str">
        <f t="shared" si="8"/>
        <v/>
      </c>
      <c r="I14" s="15" t="str">
        <f t="shared" si="0"/>
        <v/>
      </c>
      <c r="J14" s="12">
        <v>19.952503</v>
      </c>
      <c r="K14" s="13">
        <v>22.238381</v>
      </c>
      <c r="L14" s="13">
        <v>22.502421999999999</v>
      </c>
      <c r="M14" s="13">
        <v>17.893127</v>
      </c>
      <c r="N14" s="13"/>
      <c r="O14" s="14" t="str">
        <f t="shared" si="9"/>
        <v/>
      </c>
      <c r="P14" s="15" t="str">
        <f t="shared" si="1"/>
        <v/>
      </c>
      <c r="Q14" s="12">
        <v>81.751343000000006</v>
      </c>
      <c r="R14" s="13">
        <v>67.775721000000004</v>
      </c>
      <c r="S14" s="13">
        <v>66.153632000000002</v>
      </c>
      <c r="T14" s="13">
        <v>51.747145000000003</v>
      </c>
      <c r="U14" s="13"/>
      <c r="V14" s="14" t="str">
        <f t="shared" si="10"/>
        <v/>
      </c>
      <c r="W14" s="15" t="str">
        <f t="shared" si="2"/>
        <v/>
      </c>
      <c r="X14" s="12">
        <v>80.186338000000006</v>
      </c>
      <c r="Y14" s="13">
        <v>60.30386</v>
      </c>
      <c r="Z14" s="13">
        <v>74.119870000000006</v>
      </c>
      <c r="AA14" s="13">
        <v>73.823154000000002</v>
      </c>
      <c r="AB14" s="13"/>
      <c r="AC14" s="14" t="str">
        <f t="shared" si="11"/>
        <v/>
      </c>
      <c r="AD14" s="15" t="str">
        <f t="shared" si="3"/>
        <v/>
      </c>
      <c r="AE14" s="12">
        <v>0.31789600000000001</v>
      </c>
      <c r="AF14" s="13">
        <v>0.20996300000000001</v>
      </c>
      <c r="AG14" s="13">
        <v>0.95056099999999999</v>
      </c>
      <c r="AH14" s="13">
        <v>0.44814700000000002</v>
      </c>
      <c r="AI14" s="13"/>
      <c r="AJ14" s="14" t="str">
        <f t="shared" si="12"/>
        <v/>
      </c>
      <c r="AK14" s="15" t="str">
        <f t="shared" si="4"/>
        <v/>
      </c>
      <c r="AL14" s="12">
        <v>8.0413169999999994</v>
      </c>
      <c r="AM14" s="13">
        <v>7.1962700000000002</v>
      </c>
      <c r="AN14" s="13">
        <v>7.9399329999999999</v>
      </c>
      <c r="AO14" s="13">
        <v>6.9032629999999999</v>
      </c>
      <c r="AP14" s="13"/>
      <c r="AQ14" s="14" t="str">
        <f t="shared" si="13"/>
        <v/>
      </c>
      <c r="AR14" s="15" t="str">
        <f t="shared" si="5"/>
        <v/>
      </c>
      <c r="AS14" s="12">
        <v>131.66077145</v>
      </c>
      <c r="AT14" s="13">
        <v>117.40473334999999</v>
      </c>
      <c r="AU14" s="13">
        <v>127.17277178000005</v>
      </c>
      <c r="AV14" s="13">
        <v>113.59591232000004</v>
      </c>
      <c r="AW14" s="13"/>
      <c r="AX14" s="14" t="str">
        <f t="shared" si="14"/>
        <v/>
      </c>
      <c r="AY14" s="15" t="str">
        <f t="shared" si="6"/>
        <v/>
      </c>
      <c r="AZ14" s="12">
        <v>442.08130145000001</v>
      </c>
      <c r="BA14" s="13">
        <v>368.22396135000002</v>
      </c>
      <c r="BB14" s="13">
        <v>394.61485078000004</v>
      </c>
      <c r="BC14" s="13">
        <v>345.19688031999999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6" t="s">
        <v>22</v>
      </c>
      <c r="C15" s="17">
        <v>115.418767</v>
      </c>
      <c r="D15" s="18">
        <v>104.762325</v>
      </c>
      <c r="E15" s="18">
        <v>97.210890000000006</v>
      </c>
      <c r="F15" s="18">
        <v>68.606319999999997</v>
      </c>
      <c r="G15" s="18"/>
      <c r="H15" s="19" t="str">
        <f t="shared" si="8"/>
        <v/>
      </c>
      <c r="I15" s="20" t="str">
        <f t="shared" si="0"/>
        <v/>
      </c>
      <c r="J15" s="17">
        <v>30.862545999999998</v>
      </c>
      <c r="K15" s="18">
        <v>22.438994999999998</v>
      </c>
      <c r="L15" s="18">
        <v>24.402328000000001</v>
      </c>
      <c r="M15" s="18">
        <v>18.787889</v>
      </c>
      <c r="N15" s="18"/>
      <c r="O15" s="19" t="str">
        <f t="shared" si="9"/>
        <v/>
      </c>
      <c r="P15" s="20" t="str">
        <f t="shared" si="1"/>
        <v/>
      </c>
      <c r="Q15" s="17">
        <v>86.471564000000001</v>
      </c>
      <c r="R15" s="18">
        <v>72.333855</v>
      </c>
      <c r="S15" s="18">
        <v>70.723544000000004</v>
      </c>
      <c r="T15" s="18">
        <v>50.592343999999997</v>
      </c>
      <c r="U15" s="18"/>
      <c r="V15" s="19" t="str">
        <f t="shared" si="10"/>
        <v/>
      </c>
      <c r="W15" s="20" t="str">
        <f t="shared" si="2"/>
        <v/>
      </c>
      <c r="X15" s="17">
        <v>59.515424000000003</v>
      </c>
      <c r="Y15" s="18">
        <v>68.803754999999995</v>
      </c>
      <c r="Z15" s="18">
        <v>86.423400999999998</v>
      </c>
      <c r="AA15" s="18">
        <v>76.547286</v>
      </c>
      <c r="AB15" s="18"/>
      <c r="AC15" s="19" t="str">
        <f t="shared" si="11"/>
        <v/>
      </c>
      <c r="AD15" s="20" t="str">
        <f t="shared" si="3"/>
        <v/>
      </c>
      <c r="AE15" s="17">
        <v>0.35415099999999999</v>
      </c>
      <c r="AF15" s="18">
        <v>0.20768799999999998</v>
      </c>
      <c r="AG15" s="18">
        <v>1.162045</v>
      </c>
      <c r="AH15" s="18">
        <v>0.97116199999999997</v>
      </c>
      <c r="AI15" s="18"/>
      <c r="AJ15" s="19" t="str">
        <f t="shared" si="12"/>
        <v/>
      </c>
      <c r="AK15" s="20" t="str">
        <f t="shared" si="4"/>
        <v/>
      </c>
      <c r="AL15" s="17">
        <v>10.016178999999999</v>
      </c>
      <c r="AM15" s="18">
        <v>7.3603160000000001</v>
      </c>
      <c r="AN15" s="18">
        <v>9.2270540000000008</v>
      </c>
      <c r="AO15" s="18">
        <v>6.5656489999999996</v>
      </c>
      <c r="AP15" s="18"/>
      <c r="AQ15" s="19" t="str">
        <f t="shared" si="13"/>
        <v/>
      </c>
      <c r="AR15" s="20" t="str">
        <f t="shared" si="5"/>
        <v/>
      </c>
      <c r="AS15" s="17">
        <v>149.28255895000001</v>
      </c>
      <c r="AT15" s="18">
        <v>126.21911179000003</v>
      </c>
      <c r="AU15" s="18">
        <v>142.56624304999997</v>
      </c>
      <c r="AV15" s="18">
        <v>115.19101729000006</v>
      </c>
      <c r="AW15" s="18"/>
      <c r="AX15" s="19" t="str">
        <f t="shared" si="14"/>
        <v/>
      </c>
      <c r="AY15" s="20" t="str">
        <f t="shared" si="6"/>
        <v/>
      </c>
      <c r="AZ15" s="17">
        <v>451.92118995000004</v>
      </c>
      <c r="BA15" s="18">
        <v>402.12604579000003</v>
      </c>
      <c r="BB15" s="18">
        <v>431.71550504999999</v>
      </c>
      <c r="BC15" s="18">
        <v>337.26166729000005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21" t="s">
        <v>23</v>
      </c>
      <c r="C16" s="32">
        <v>123.21561800000001</v>
      </c>
      <c r="D16" s="33">
        <v>114.25063299999999</v>
      </c>
      <c r="E16" s="31">
        <v>133.18121600000001</v>
      </c>
      <c r="F16" s="31">
        <v>77.087264000000005</v>
      </c>
      <c r="G16" s="33"/>
      <c r="H16" s="41" t="str">
        <f t="shared" si="8"/>
        <v/>
      </c>
      <c r="I16" s="42" t="str">
        <f t="shared" si="0"/>
        <v/>
      </c>
      <c r="J16" s="32">
        <v>32.038347000000002</v>
      </c>
      <c r="K16" s="33">
        <v>22.496226</v>
      </c>
      <c r="L16" s="31">
        <v>26.846710999999999</v>
      </c>
      <c r="M16" s="31">
        <v>19.287832999999999</v>
      </c>
      <c r="N16" s="33"/>
      <c r="O16" s="41" t="str">
        <f t="shared" si="9"/>
        <v/>
      </c>
      <c r="P16" s="42" t="str">
        <f t="shared" si="1"/>
        <v/>
      </c>
      <c r="Q16" s="32">
        <v>93.915428000000006</v>
      </c>
      <c r="R16" s="33">
        <v>70.175940999999995</v>
      </c>
      <c r="S16" s="31">
        <v>73.181004999999999</v>
      </c>
      <c r="T16" s="31">
        <v>51.658296</v>
      </c>
      <c r="U16" s="33"/>
      <c r="V16" s="41" t="str">
        <f t="shared" si="10"/>
        <v/>
      </c>
      <c r="W16" s="42" t="str">
        <f t="shared" si="2"/>
        <v/>
      </c>
      <c r="X16" s="32">
        <v>60.129618000000001</v>
      </c>
      <c r="Y16" s="33">
        <v>74.690106</v>
      </c>
      <c r="Z16" s="31">
        <v>101.890202</v>
      </c>
      <c r="AA16" s="31">
        <v>77.947474</v>
      </c>
      <c r="AB16" s="33"/>
      <c r="AC16" s="41" t="str">
        <f t="shared" si="11"/>
        <v/>
      </c>
      <c r="AD16" s="42" t="str">
        <f t="shared" si="3"/>
        <v/>
      </c>
      <c r="AE16" s="32">
        <v>0.33810699999999999</v>
      </c>
      <c r="AF16" s="33">
        <v>0.30461499999999997</v>
      </c>
      <c r="AG16" s="31">
        <v>1.1810369999999999</v>
      </c>
      <c r="AH16" s="31">
        <v>0.95676899999999998</v>
      </c>
      <c r="AI16" s="33"/>
      <c r="AJ16" s="41" t="str">
        <f t="shared" si="12"/>
        <v/>
      </c>
      <c r="AK16" s="42" t="str">
        <f t="shared" si="4"/>
        <v/>
      </c>
      <c r="AL16" s="32">
        <v>10.941209000000001</v>
      </c>
      <c r="AM16" s="33">
        <v>7.1795669999999996</v>
      </c>
      <c r="AN16" s="31">
        <v>9.9327629999999996</v>
      </c>
      <c r="AO16" s="31">
        <v>6.4237469999999997</v>
      </c>
      <c r="AP16" s="33"/>
      <c r="AQ16" s="41" t="str">
        <f t="shared" si="13"/>
        <v/>
      </c>
      <c r="AR16" s="42" t="str">
        <f t="shared" si="5"/>
        <v/>
      </c>
      <c r="AS16" s="32">
        <v>141.90488822000003</v>
      </c>
      <c r="AT16" s="33">
        <v>130.74222081999991</v>
      </c>
      <c r="AU16" s="31">
        <v>153.67375587999999</v>
      </c>
      <c r="AV16" s="31">
        <v>122.21640680999994</v>
      </c>
      <c r="AW16" s="33"/>
      <c r="AX16" s="41" t="str">
        <f t="shared" si="14"/>
        <v/>
      </c>
      <c r="AY16" s="42" t="str">
        <f t="shared" si="6"/>
        <v/>
      </c>
      <c r="AZ16" s="32">
        <v>462.48321522000003</v>
      </c>
      <c r="BA16" s="33">
        <v>419.83930881999999</v>
      </c>
      <c r="BB16" s="31">
        <v>499.88668988000001</v>
      </c>
      <c r="BC16" s="31">
        <v>355.57778980999996</v>
      </c>
      <c r="BD16" s="33"/>
      <c r="BE16" s="41" t="str">
        <f t="shared" si="15"/>
        <v/>
      </c>
      <c r="BF16" s="42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22" t="s">
        <v>34</v>
      </c>
      <c r="C17" s="23">
        <f>SUM(C5:C11)</f>
        <v>601.36666100000002</v>
      </c>
      <c r="D17" s="24">
        <f t="shared" ref="D17:G17" si="16">SUM(D5:D11)</f>
        <v>585.82845099999997</v>
      </c>
      <c r="E17" s="24">
        <f t="shared" si="16"/>
        <v>640.95941800000003</v>
      </c>
      <c r="F17" s="24">
        <f t="shared" si="16"/>
        <v>504.716431</v>
      </c>
      <c r="G17" s="24">
        <f t="shared" si="16"/>
        <v>514.95191299999999</v>
      </c>
      <c r="H17" s="25">
        <f t="shared" si="8"/>
        <v>2.0279668683899037</v>
      </c>
      <c r="I17" s="26">
        <f t="shared" si="0"/>
        <v>24.48274843509229</v>
      </c>
      <c r="J17" s="23">
        <f>SUM(J5:J11)</f>
        <v>136.953307</v>
      </c>
      <c r="K17" s="24">
        <f t="shared" ref="K17:N17" si="17">SUM(K5:K11)</f>
        <v>126.59640199999998</v>
      </c>
      <c r="L17" s="24">
        <f t="shared" si="17"/>
        <v>136.54538399999998</v>
      </c>
      <c r="M17" s="24">
        <f t="shared" si="17"/>
        <v>117.73001600000001</v>
      </c>
      <c r="N17" s="24">
        <f t="shared" si="17"/>
        <v>117.93163199999999</v>
      </c>
      <c r="O17" s="25">
        <f t="shared" si="9"/>
        <v>0.17125284345496661</v>
      </c>
      <c r="P17" s="26">
        <f t="shared" si="1"/>
        <v>5.6069128124510526</v>
      </c>
      <c r="Q17" s="23">
        <f>SUM(Q5:Q11)</f>
        <v>408.34273399999995</v>
      </c>
      <c r="R17" s="24">
        <f t="shared" ref="R17:U17" si="18">SUM(R5:R11)</f>
        <v>451.48512099999994</v>
      </c>
      <c r="S17" s="24">
        <f t="shared" si="18"/>
        <v>438.70230500000002</v>
      </c>
      <c r="T17" s="24">
        <f t="shared" si="18"/>
        <v>338.94406800000002</v>
      </c>
      <c r="U17" s="24">
        <f t="shared" si="18"/>
        <v>331.15290099999993</v>
      </c>
      <c r="V17" s="25">
        <f t="shared" si="10"/>
        <v>-2.2986586093609067</v>
      </c>
      <c r="W17" s="26">
        <f t="shared" si="2"/>
        <v>15.744252937135938</v>
      </c>
      <c r="X17" s="23">
        <f>SUM(X5:X11)</f>
        <v>420.597892</v>
      </c>
      <c r="Y17" s="24">
        <f t="shared" ref="Y17:AB17" si="19">SUM(Y5:Y11)</f>
        <v>421.07884100000001</v>
      </c>
      <c r="Z17" s="24">
        <f t="shared" si="19"/>
        <v>386.85598600000003</v>
      </c>
      <c r="AA17" s="24">
        <f t="shared" si="19"/>
        <v>362.845125</v>
      </c>
      <c r="AB17" s="24">
        <f t="shared" si="19"/>
        <v>393.75860700000004</v>
      </c>
      <c r="AC17" s="25">
        <f t="shared" si="11"/>
        <v>8.5197457179561233</v>
      </c>
      <c r="AD17" s="26">
        <f t="shared" si="3"/>
        <v>18.720763387732813</v>
      </c>
      <c r="AE17" s="23">
        <f>SUM(AE5:AE11)</f>
        <v>1.8180610000000001</v>
      </c>
      <c r="AF17" s="24">
        <f t="shared" ref="AF17:AI17" si="20">SUM(AF5:AF11)</f>
        <v>1.05348</v>
      </c>
      <c r="AG17" s="24">
        <f t="shared" si="20"/>
        <v>1.3469850000000001</v>
      </c>
      <c r="AH17" s="24">
        <f t="shared" si="20"/>
        <v>2.8629549999999999</v>
      </c>
      <c r="AI17" s="24">
        <f t="shared" si="20"/>
        <v>7.4106290000000001</v>
      </c>
      <c r="AJ17" s="25">
        <f t="shared" si="12"/>
        <v>158.84545862579051</v>
      </c>
      <c r="AK17" s="26">
        <f t="shared" si="4"/>
        <v>0.35232914175580421</v>
      </c>
      <c r="AL17" s="23">
        <f>SUM(AL5:AL11)</f>
        <v>49.947488</v>
      </c>
      <c r="AM17" s="24">
        <f t="shared" ref="AM17:AP17" si="21">SUM(AM5:AM11)</f>
        <v>50.218233000000005</v>
      </c>
      <c r="AN17" s="24">
        <f t="shared" si="21"/>
        <v>49.971882000000001</v>
      </c>
      <c r="AO17" s="24">
        <f t="shared" si="21"/>
        <v>44.238417999999996</v>
      </c>
      <c r="AP17" s="24">
        <f t="shared" si="21"/>
        <v>48.517472000000005</v>
      </c>
      <c r="AQ17" s="25">
        <f t="shared" si="13"/>
        <v>9.6727102673518068</v>
      </c>
      <c r="AR17" s="26">
        <f t="shared" si="5"/>
        <v>2.3067028817555517</v>
      </c>
      <c r="AS17" s="23">
        <f>SUM(AS5:AS11)</f>
        <v>715.89524886000015</v>
      </c>
      <c r="AT17" s="24">
        <f t="shared" ref="AT17:AW17" si="22">SUM(AT5:AT11)</f>
        <v>724.69117002000007</v>
      </c>
      <c r="AU17" s="24">
        <f t="shared" si="22"/>
        <v>772.06957931000011</v>
      </c>
      <c r="AV17" s="24">
        <f t="shared" si="22"/>
        <v>664.24274346000004</v>
      </c>
      <c r="AW17" s="24">
        <f t="shared" si="22"/>
        <v>689.60243611999999</v>
      </c>
      <c r="AX17" s="25">
        <f t="shared" si="14"/>
        <v>3.8178351076750729</v>
      </c>
      <c r="AY17" s="26">
        <f t="shared" si="6"/>
        <v>32.786290404076546</v>
      </c>
      <c r="AZ17" s="23">
        <f>SUM(AZ5:AZ11)</f>
        <v>2334.9213918599999</v>
      </c>
      <c r="BA17" s="24">
        <f t="shared" ref="BA17:BD17" si="23">SUM(BA5:BA11)</f>
        <v>2360.9516980200005</v>
      </c>
      <c r="BB17" s="24">
        <f t="shared" si="23"/>
        <v>2426.4515393100005</v>
      </c>
      <c r="BC17" s="24">
        <f t="shared" si="23"/>
        <v>2035.57975646</v>
      </c>
      <c r="BD17" s="24">
        <f t="shared" si="23"/>
        <v>2103.32559012</v>
      </c>
      <c r="BE17" s="25">
        <f t="shared" si="15"/>
        <v>3.3280854481385806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6" t="s">
        <v>24</v>
      </c>
      <c r="C18" s="37">
        <v>1221.9733819999999</v>
      </c>
      <c r="D18" s="38">
        <v>1080.2991939999999</v>
      </c>
      <c r="E18" s="38">
        <v>1148.9336490000001</v>
      </c>
      <c r="F18" s="38">
        <v>887.78253700000005</v>
      </c>
      <c r="G18" s="38">
        <f>SUM(G5:G16)</f>
        <v>514.95191299999999</v>
      </c>
      <c r="H18" s="39">
        <f t="shared" si="8"/>
        <v>-41.995714993434255</v>
      </c>
      <c r="I18" s="40">
        <f t="shared" si="0"/>
        <v>24.48274843509229</v>
      </c>
      <c r="J18" s="37">
        <v>258.380495</v>
      </c>
      <c r="K18" s="38">
        <v>230.474379</v>
      </c>
      <c r="L18" s="38">
        <v>251.07882000000001</v>
      </c>
      <c r="M18" s="38">
        <v>207.512293</v>
      </c>
      <c r="N18" s="38">
        <f>SUM(N5:N16)</f>
        <v>117.93163199999999</v>
      </c>
      <c r="O18" s="39">
        <f t="shared" si="9"/>
        <v>-43.168845423533533</v>
      </c>
      <c r="P18" s="40">
        <f t="shared" si="1"/>
        <v>5.6069128124510526</v>
      </c>
      <c r="Q18" s="37">
        <v>799.74990700000001</v>
      </c>
      <c r="R18" s="38">
        <v>787.33403599999997</v>
      </c>
      <c r="S18" s="38">
        <v>781.19738800000005</v>
      </c>
      <c r="T18" s="38">
        <v>589.59178099999997</v>
      </c>
      <c r="U18" s="38">
        <f>SUM(U5:U16)</f>
        <v>331.15290099999993</v>
      </c>
      <c r="V18" s="39">
        <f t="shared" si="10"/>
        <v>-43.833528269621532</v>
      </c>
      <c r="W18" s="40">
        <f t="shared" si="2"/>
        <v>15.744252937135938</v>
      </c>
      <c r="X18" s="37">
        <v>784.415389</v>
      </c>
      <c r="Y18" s="38">
        <v>736.51112799999999</v>
      </c>
      <c r="Z18" s="38">
        <v>775.95971699999996</v>
      </c>
      <c r="AA18" s="38">
        <v>712.68829500000004</v>
      </c>
      <c r="AB18" s="38">
        <f>SUM(AB5:AB16)</f>
        <v>393.75860700000004</v>
      </c>
      <c r="AC18" s="39">
        <f t="shared" si="11"/>
        <v>-44.750235164168082</v>
      </c>
      <c r="AD18" s="40">
        <f t="shared" si="3"/>
        <v>18.720763387732813</v>
      </c>
      <c r="AE18" s="37">
        <v>3.4883829999999998</v>
      </c>
      <c r="AF18" s="38">
        <v>2.116714</v>
      </c>
      <c r="AG18" s="38">
        <v>6.4686209999999997</v>
      </c>
      <c r="AH18" s="38">
        <v>6.2106070000000004</v>
      </c>
      <c r="AI18" s="38">
        <f>SUM(AI5:AI16)</f>
        <v>7.4106290000000001</v>
      </c>
      <c r="AJ18" s="39">
        <f t="shared" si="12"/>
        <v>19.322137111557687</v>
      </c>
      <c r="AK18" s="40">
        <f t="shared" si="4"/>
        <v>0.35232914175580421</v>
      </c>
      <c r="AL18" s="37">
        <v>93.575102000000001</v>
      </c>
      <c r="AM18" s="38">
        <v>85.484277000000006</v>
      </c>
      <c r="AN18" s="38">
        <v>91.412493999999995</v>
      </c>
      <c r="AO18" s="38">
        <v>77.643552999999997</v>
      </c>
      <c r="AP18" s="38">
        <f>SUM(AP5:AP16)</f>
        <v>48.517472000000005</v>
      </c>
      <c r="AQ18" s="39">
        <f t="shared" si="13"/>
        <v>-37.512555614243972</v>
      </c>
      <c r="AR18" s="40">
        <f t="shared" si="5"/>
        <v>2.3067028817555517</v>
      </c>
      <c r="AS18" s="37">
        <v>1378.0727484100009</v>
      </c>
      <c r="AT18" s="38">
        <v>1305.7031917800007</v>
      </c>
      <c r="AU18" s="38">
        <v>1431.7844222600002</v>
      </c>
      <c r="AV18" s="38">
        <v>1227.7846465700004</v>
      </c>
      <c r="AW18" s="38">
        <f>SUM(AW5:AW16)</f>
        <v>689.60243611999999</v>
      </c>
      <c r="AX18" s="39">
        <f t="shared" si="14"/>
        <v>-43.833599968324471</v>
      </c>
      <c r="AY18" s="40">
        <f t="shared" si="6"/>
        <v>32.786290404076546</v>
      </c>
      <c r="AZ18" s="37">
        <v>4539.6554064100001</v>
      </c>
      <c r="BA18" s="38">
        <v>4227.9229197800005</v>
      </c>
      <c r="BB18" s="38">
        <v>4486.8351112600003</v>
      </c>
      <c r="BC18" s="38">
        <v>3709.2137125700001</v>
      </c>
      <c r="BD18" s="38">
        <f>SUM(BD5:BD16)</f>
        <v>2103.32559012</v>
      </c>
      <c r="BE18" s="39">
        <f t="shared" si="15"/>
        <v>-43.294569870910173</v>
      </c>
      <c r="BF18" s="40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C1:I2"/>
    <mergeCell ref="C3:I3"/>
    <mergeCell ref="A5:A18"/>
    <mergeCell ref="A1:B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2015-08-07T08:29:50Z</dcterms:modified>
</cp:coreProperties>
</file>